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76D98FF9-0BD1-4FD5-9120-690FA720323D}" xr6:coauthVersionLast="46" xr6:coauthVersionMax="46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E44" i="1"/>
  <c r="E43" i="1"/>
  <c r="H43" i="1" s="1"/>
  <c r="E42" i="1"/>
  <c r="H42" i="1" s="1"/>
  <c r="E41" i="1"/>
  <c r="E38" i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<sst xmlns="http://schemas.openxmlformats.org/spreadsheetml/2006/main" count="47" uniqueCount="47">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</sst>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F21" sqref="F21:G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1713568427.0300002</v>
      </c>
      <c r="D10" s="17">
        <f>SUM(D11:D18)</f>
        <v>32466071.659999996</v>
      </c>
      <c r="E10" s="17">
        <f t="shared" ref="E10:E18" si="0">C10+D10</f>
        <v>1746034498.6900003</v>
      </c>
      <c r="F10" s="17">
        <f>SUM(F11:F18)</f>
        <v>1732542915.0999999</v>
      </c>
      <c r="G10" s="17">
        <f>SUM(G11:G18)</f>
        <v>1685148437.9299998</v>
      </c>
      <c r="H10" s="17">
        <f t="shared" ref="H10:H18" si="1">E10-F10</f>
        <v>13491583.590000391</v>
      </c>
    </row>
    <row r="11" spans="2:11" x14ac:dyDescent="0.25">
      <c r="B11" s="12" t="s">
        <v>14</v>
      </c>
      <c r="C11" s="15">
        <v>75263766</v>
      </c>
      <c r="D11" s="15">
        <v>1677194.2299999967</v>
      </c>
      <c r="E11" s="18">
        <f t="shared" si="0"/>
        <v>76940960.229999989</v>
      </c>
      <c r="F11" s="15">
        <v>76940960.230000004</v>
      </c>
      <c r="G11" s="15">
        <v>76940960.230000004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269949218.91000003</v>
      </c>
      <c r="D13" s="15">
        <v>83897339.029999971</v>
      </c>
      <c r="E13" s="18">
        <f t="shared" si="0"/>
        <v>353846557.94</v>
      </c>
      <c r="F13" s="15">
        <v>349394611.30000001</v>
      </c>
      <c r="G13" s="15">
        <v>347332855.67000002</v>
      </c>
      <c r="H13" s="18">
        <f t="shared" si="1"/>
        <v>4451946.6399999857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534625320.55000001</v>
      </c>
      <c r="D15" s="15">
        <v>-166344221.85000002</v>
      </c>
      <c r="E15" s="18">
        <f t="shared" si="0"/>
        <v>368281098.69999999</v>
      </c>
      <c r="F15" s="15">
        <v>365921201.03999996</v>
      </c>
      <c r="G15" s="15">
        <v>344058947.51999998</v>
      </c>
      <c r="H15" s="18">
        <f t="shared" si="1"/>
        <v>2359897.6600000262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745200798.82000005</v>
      </c>
      <c r="D17" s="15">
        <v>49635686.810000062</v>
      </c>
      <c r="E17" s="18">
        <f t="shared" si="0"/>
        <v>794836485.63000011</v>
      </c>
      <c r="F17" s="15">
        <v>788211746.33999991</v>
      </c>
      <c r="G17" s="15">
        <v>765796087.17999995</v>
      </c>
      <c r="H17" s="18">
        <f t="shared" si="1"/>
        <v>6624739.2900002003</v>
      </c>
    </row>
    <row r="18" spans="2:8" x14ac:dyDescent="0.25">
      <c r="B18" s="12" t="s">
        <v>21</v>
      </c>
      <c r="C18" s="15">
        <v>88529322.75</v>
      </c>
      <c r="D18" s="15">
        <v>63600073.439999998</v>
      </c>
      <c r="E18" s="18">
        <f t="shared" si="0"/>
        <v>152129396.19</v>
      </c>
      <c r="F18" s="15">
        <v>152074396.19000003</v>
      </c>
      <c r="G18" s="15">
        <v>151019587.33000001</v>
      </c>
      <c r="H18" s="18">
        <f t="shared" si="1"/>
        <v>54999.999999970198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1446965948.9199998</v>
      </c>
      <c r="D20" s="17">
        <f>SUM(D21:D27)</f>
        <v>447349909.95000005</v>
      </c>
      <c r="E20" s="17">
        <f t="shared" ref="E20:E27" si="2">C20+D20</f>
        <v>1894315858.8699999</v>
      </c>
      <c r="F20" s="17">
        <f>SUM(F21:F27)</f>
        <v>1805658378.2500002</v>
      </c>
      <c r="G20" s="17">
        <f>SUM(G21:G27)</f>
        <v>1756225478.8400004</v>
      </c>
      <c r="H20" s="17">
        <f t="shared" ref="H20:H27" si="3">E20-F20</f>
        <v>88657480.619999647</v>
      </c>
    </row>
    <row r="21" spans="2:8" x14ac:dyDescent="0.25">
      <c r="B21" s="12" t="s">
        <v>23</v>
      </c>
      <c r="C21" s="15">
        <v>296250326.12</v>
      </c>
      <c r="D21" s="15">
        <v>12584368.030000031</v>
      </c>
      <c r="E21" s="18">
        <f t="shared" si="2"/>
        <v>308834694.15000004</v>
      </c>
      <c r="F21" s="15">
        <v>307803854.23000002</v>
      </c>
      <c r="G21" s="15">
        <v>307556325.88</v>
      </c>
      <c r="H21" s="18">
        <f t="shared" si="3"/>
        <v>1030839.9200000167</v>
      </c>
    </row>
    <row r="22" spans="2:8" x14ac:dyDescent="0.25">
      <c r="B22" s="12" t="s">
        <v>24</v>
      </c>
      <c r="C22" s="15">
        <v>916522740.05999994</v>
      </c>
      <c r="D22" s="15">
        <v>338139078.00999999</v>
      </c>
      <c r="E22" s="18">
        <f t="shared" si="2"/>
        <v>1254661818.0699999</v>
      </c>
      <c r="F22" s="15">
        <v>1177482006.8400002</v>
      </c>
      <c r="G22" s="15">
        <v>1137435349.6300001</v>
      </c>
      <c r="H22" s="18">
        <f t="shared" si="3"/>
        <v>77179811.229999781</v>
      </c>
    </row>
    <row r="23" spans="2:8" x14ac:dyDescent="0.25">
      <c r="B23" s="12" t="s">
        <v>25</v>
      </c>
      <c r="C23" s="15">
        <v>15391773.720000001</v>
      </c>
      <c r="D23" s="15">
        <v>1939449.48</v>
      </c>
      <c r="E23" s="18">
        <f t="shared" si="2"/>
        <v>17331223.199999999</v>
      </c>
      <c r="F23" s="15">
        <v>17331223.199999999</v>
      </c>
      <c r="G23" s="15">
        <v>17331223.199999999</v>
      </c>
      <c r="H23" s="18">
        <f t="shared" si="3"/>
        <v>0</v>
      </c>
    </row>
    <row r="24" spans="2:8" ht="24" x14ac:dyDescent="0.25">
      <c r="B24" s="12" t="s">
        <v>26</v>
      </c>
      <c r="C24" s="15">
        <v>16267495.48</v>
      </c>
      <c r="D24" s="15">
        <v>-919380.50999999791</v>
      </c>
      <c r="E24" s="18">
        <f t="shared" si="2"/>
        <v>15348114.970000003</v>
      </c>
      <c r="F24" s="15">
        <v>15297290.91</v>
      </c>
      <c r="G24" s="15">
        <v>15227229.91</v>
      </c>
      <c r="H24" s="18">
        <f t="shared" si="3"/>
        <v>50824.060000002384</v>
      </c>
    </row>
    <row r="25" spans="2:8" x14ac:dyDescent="0.25">
      <c r="B25" s="12" t="s">
        <v>27</v>
      </c>
      <c r="C25" s="16">
        <v>69119896.730000004</v>
      </c>
      <c r="D25" s="16">
        <v>52707857.640000015</v>
      </c>
      <c r="E25" s="19">
        <f t="shared" si="2"/>
        <v>121827754.37000002</v>
      </c>
      <c r="F25" s="16">
        <v>114320811.75999999</v>
      </c>
      <c r="G25" s="16">
        <v>113345356.3</v>
      </c>
      <c r="H25" s="19">
        <f t="shared" si="3"/>
        <v>7506942.6100000292</v>
      </c>
    </row>
    <row r="26" spans="2:8" x14ac:dyDescent="0.25">
      <c r="B26" s="12" t="s">
        <v>28</v>
      </c>
      <c r="C26" s="15">
        <v>133413716.81</v>
      </c>
      <c r="D26" s="15">
        <v>42898537.299999982</v>
      </c>
      <c r="E26" s="18">
        <f t="shared" si="2"/>
        <v>176312254.10999998</v>
      </c>
      <c r="F26" s="15">
        <v>173423191.30999997</v>
      </c>
      <c r="G26" s="15">
        <v>165329993.91999999</v>
      </c>
      <c r="H26" s="18">
        <f t="shared" si="3"/>
        <v>2889062.8000000119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178075443.05000001</v>
      </c>
      <c r="D29" s="17">
        <f>SUM(D30:D38)</f>
        <v>69656059.829999968</v>
      </c>
      <c r="E29" s="17">
        <f t="shared" ref="E29:E38" si="4">C29+D29</f>
        <v>247731502.88</v>
      </c>
      <c r="F29" s="17">
        <f>SUM(F30:F38)</f>
        <v>247382598.08000001</v>
      </c>
      <c r="G29" s="17">
        <f>SUM(G30:G38)</f>
        <v>245801633.72999999</v>
      </c>
      <c r="H29" s="17">
        <f t="shared" ref="H29:H38" si="5">E29-F29</f>
        <v>348904.79999998212</v>
      </c>
    </row>
    <row r="30" spans="2:8" ht="24" x14ac:dyDescent="0.25">
      <c r="B30" s="12" t="s">
        <v>31</v>
      </c>
      <c r="C30" s="15">
        <v>44696308.920000002</v>
      </c>
      <c r="D30" s="15">
        <v>22676163.609999999</v>
      </c>
      <c r="E30" s="18">
        <f t="shared" si="4"/>
        <v>67372472.530000001</v>
      </c>
      <c r="F30" s="15">
        <v>67372472.530000001</v>
      </c>
      <c r="G30" s="15">
        <v>67344748.180000007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46215084.43</v>
      </c>
      <c r="D36" s="15">
        <v>56939386.339999974</v>
      </c>
      <c r="E36" s="18">
        <f t="shared" si="4"/>
        <v>103154470.76999998</v>
      </c>
      <c r="F36" s="15">
        <v>103154470.77</v>
      </c>
      <c r="G36" s="15">
        <v>103154470.77</v>
      </c>
      <c r="H36" s="18">
        <f t="shared" si="5"/>
        <v>0</v>
      </c>
    </row>
    <row r="37" spans="2:8" x14ac:dyDescent="0.25">
      <c r="B37" s="12" t="s">
        <v>38</v>
      </c>
      <c r="C37" s="15">
        <v>87164049.700000003</v>
      </c>
      <c r="D37" s="15">
        <v>-9959490.1200000048</v>
      </c>
      <c r="E37" s="18">
        <f t="shared" si="4"/>
        <v>77204559.579999998</v>
      </c>
      <c r="F37" s="15">
        <v>76855654.780000001</v>
      </c>
      <c r="G37" s="15">
        <v>75302414.780000001</v>
      </c>
      <c r="H37" s="18">
        <f t="shared" si="5"/>
        <v>348904.79999999702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439721275</v>
      </c>
      <c r="D40" s="17">
        <f>SUM(D41:D44)</f>
        <v>41260149.430000007</v>
      </c>
      <c r="E40" s="17">
        <f>C40+D40</f>
        <v>480981424.43000001</v>
      </c>
      <c r="F40" s="17">
        <f>SUM(F41:F44)</f>
        <v>480981424.43000001</v>
      </c>
      <c r="G40" s="17">
        <f>SUM(G41:G44)</f>
        <v>480981424.43000001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439721275</v>
      </c>
      <c r="D42" s="15">
        <v>41260149.430000007</v>
      </c>
      <c r="E42" s="18">
        <f>C42+D42</f>
        <v>480981424.43000001</v>
      </c>
      <c r="F42" s="15">
        <v>480981424.43000001</v>
      </c>
      <c r="G42" s="15">
        <v>480981424.43000001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3778331094</v>
      </c>
      <c r="D46" s="9">
        <f>SUM(D40,D29,D20,D10)</f>
        <v>590732190.87</v>
      </c>
      <c r="E46" s="9">
        <f>C46+D46</f>
        <v>4369063284.8699999</v>
      </c>
      <c r="F46" s="9">
        <f>SUM(F40,F29,F10,F20)</f>
        <v>4266565315.8599997</v>
      </c>
      <c r="G46" s="9">
        <f>SUM(G40,G29,G20,G10)</f>
        <v>4168156974.9300003</v>
      </c>
      <c r="H46" s="9">
        <f>E46-F46</f>
        <v>102497969.01000023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2020-10-27T17:42:45Z</cp:lastPrinted>
  <dcterms:created xsi:type="dcterms:W3CDTF">2019-12-05T18:14:36Z</dcterms:created>
  <dcterms:modified xsi:type="dcterms:W3CDTF">2021-02-11T20:08:09Z</dcterms:modified>
</cp:coreProperties>
</file>